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neDrive\Writing Stuff\Craft Stuff\Beat Sheets and Worksheets\"/>
    </mc:Choice>
  </mc:AlternateContent>
  <xr:revisionPtr revIDLastSave="3" documentId="8_{08A01248-09E9-4F85-8D5B-3515730DEC9D}" xr6:coauthVersionLast="45" xr6:coauthVersionMax="45" xr10:uidLastSave="{3B295D2B-8773-4DBE-BFC1-9721E0BE59D2}"/>
  <bookViews>
    <workbookView xWindow="-44160" yWindow="3330" windowWidth="17280" windowHeight="8970" tabRatio="500" xr2:uid="{00000000-000D-0000-FFFF-FFFF00000000}"/>
  </bookViews>
  <sheets>
    <sheet name="Romance Planning Beat Sheet" sheetId="1" r:id="rId1"/>
  </sheets>
  <definedNames>
    <definedName name="_xlnm.Print_Area" localSheetId="0">'Romance Planning Beat Sheet'!$A$1:$G$22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F22" i="1" s="1"/>
  <c r="G12" i="1"/>
  <c r="F19" i="1" s="1"/>
  <c r="F20" i="1" s="1"/>
  <c r="C5" i="1"/>
  <c r="E20" i="1" s="1"/>
  <c r="D22" i="1" s="1"/>
  <c r="F16" i="1"/>
  <c r="F17" i="1"/>
  <c r="F14" i="1"/>
  <c r="G10" i="1"/>
  <c r="F12" i="1" s="1"/>
  <c r="F10" i="1"/>
  <c r="G22" i="1"/>
  <c r="F13" i="1"/>
  <c r="G9" i="1"/>
  <c r="G19" i="1"/>
  <c r="G8" i="1"/>
  <c r="G7" i="1"/>
  <c r="E19" i="1" l="1"/>
  <c r="E8" i="1"/>
  <c r="D17" i="1"/>
  <c r="D13" i="1"/>
  <c r="E12" i="1"/>
  <c r="E22" i="1"/>
  <c r="E7" i="1"/>
  <c r="D12" i="1" s="1"/>
  <c r="D10" i="1"/>
  <c r="E9" i="1"/>
  <c r="E10" i="1"/>
  <c r="D14" i="1"/>
  <c r="G17" i="1"/>
  <c r="D16" i="1"/>
  <c r="D19" i="1" l="1"/>
  <c r="D20" i="1" s="1"/>
  <c r="E17" i="1"/>
</calcChain>
</file>

<file path=xl/sharedStrings.xml><?xml version="1.0" encoding="utf-8"?>
<sst xmlns="http://schemas.openxmlformats.org/spreadsheetml/2006/main" count="39" uniqueCount="38">
  <si>
    <t>WORD COUNT</t>
  </si>
  <si>
    <t>Midpoint</t>
  </si>
  <si>
    <t>DESCRIPTION</t>
  </si>
  <si>
    <t>Inciting Incident</t>
  </si>
  <si>
    <t>Working Project Title:</t>
  </si>
  <si>
    <t>Story Title here</t>
  </si>
  <si>
    <r>
      <t xml:space="preserve">Page Count </t>
    </r>
    <r>
      <rPr>
        <b/>
        <sz val="8"/>
        <color theme="1"/>
        <rFont val="Georgia"/>
        <family val="1"/>
      </rPr>
      <t>(assumes Times New Roman)</t>
    </r>
    <r>
      <rPr>
        <b/>
        <sz val="12"/>
        <color theme="1"/>
        <rFont val="Georgia"/>
        <family val="1"/>
      </rPr>
      <t>:</t>
    </r>
  </si>
  <si>
    <t>Logline goes here</t>
  </si>
  <si>
    <t>Basic Logline or Premise:</t>
  </si>
  <si>
    <t>Act One</t>
  </si>
  <si>
    <t>ACTS &amp; BEATS</t>
  </si>
  <si>
    <t>Act Three</t>
  </si>
  <si>
    <t>End of the Beginning</t>
  </si>
  <si>
    <t>Crisis</t>
  </si>
  <si>
    <t>Climax</t>
  </si>
  <si>
    <t>Final Image/ Resolution</t>
  </si>
  <si>
    <t>Opening Image/ Hook</t>
  </si>
  <si>
    <r>
      <t xml:space="preserve">Word Count </t>
    </r>
    <r>
      <rPr>
        <b/>
        <sz val="8"/>
        <color theme="1"/>
        <rFont val="Georgia"/>
        <family val="1"/>
      </rPr>
      <t>(update this &amp;  rest will auto-calculate)</t>
    </r>
    <r>
      <rPr>
        <b/>
        <sz val="12"/>
        <color theme="1"/>
        <rFont val="Georgia"/>
        <family val="1"/>
      </rPr>
      <t>:</t>
    </r>
  </si>
  <si>
    <t>Act Two</t>
  </si>
  <si>
    <r>
      <t>PAGE</t>
    </r>
    <r>
      <rPr>
        <b/>
        <sz val="10"/>
        <color theme="1"/>
        <rFont val="Georgia"/>
        <family val="1"/>
      </rPr>
      <t xml:space="preserve"> (approx.)</t>
    </r>
  </si>
  <si>
    <t>Pinch Point #2</t>
  </si>
  <si>
    <t>Pinch Point #1</t>
  </si>
  <si>
    <t>Introduce protagonists, hook the reader, and setup the romance conflict (foreshadowing, establishing stakes)</t>
  </si>
  <si>
    <t>The protagonists react to the new desire, but suffer from one step forward and two steps back</t>
  </si>
  <si>
    <t>How does the Pinch Point affect their relationship?</t>
  </si>
  <si>
    <t>Internal Relationship Arc: What decision do the characters make that reflects their desire for each other?</t>
  </si>
  <si>
    <t>External Relationship Arc: What happens that forces the characters to spend time together?</t>
  </si>
  <si>
    <t>Opening scene or sequence of story; create empathy with characters by showing how they lack for something</t>
  </si>
  <si>
    <t>External Relationship Arc: What visible sign of commitment do the characters make to each other?</t>
  </si>
  <si>
    <t>Internal Relationship Arc: How are the characters still in their Identity (and thus doomed to fail)?</t>
  </si>
  <si>
    <t>External Relationship Arc: What triggers the characters' fear about their relationship (&amp; their retreat to Identity)?</t>
  </si>
  <si>
    <t>Show how the characters are now fully in their Essence and perfect for each other</t>
  </si>
  <si>
    <t>External Relationship Arc: How does fear threaten the potential of the relationship one last time?</t>
  </si>
  <si>
    <t>The protagonists summon the courage to overcome inner obstacles and remove their emotional armor w/the other</t>
  </si>
  <si>
    <t>Internal Relationship Arc: How do the characters prove they don't want to continue without the other anymore?</t>
  </si>
  <si>
    <r>
      <t xml:space="preserve">Give a glimpse of how </t>
    </r>
    <r>
      <rPr>
        <i/>
        <sz val="12"/>
        <color theme="1"/>
        <rFont val="Arial"/>
        <family val="2"/>
      </rPr>
      <t>right</t>
    </r>
    <r>
      <rPr>
        <sz val="12"/>
        <color theme="1"/>
        <rFont val="Arial"/>
        <family val="2"/>
      </rPr>
      <t xml:space="preserve"> the characters could be for each other (Essence), but they're not ready yet (Identity)</t>
    </r>
  </si>
  <si>
    <r>
      <t xml:space="preserve">Internal Relationship Arc: How do the characters realize the relationship </t>
    </r>
    <r>
      <rPr>
        <i/>
        <sz val="12"/>
        <color theme="1"/>
        <rFont val="Arial"/>
        <family val="2"/>
      </rPr>
      <t>can't</t>
    </r>
    <r>
      <rPr>
        <sz val="12"/>
        <color theme="1"/>
        <rFont val="Arial"/>
        <family val="2"/>
      </rPr>
      <t xml:space="preserve"> succeed (at least with Identity)?</t>
    </r>
  </si>
  <si>
    <t>Romance Beat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</si>
</sst>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Georgia"/>
      <family val="1"/>
    </font>
    <font>
      <b/>
      <sz val="18"/>
      <color theme="1"/>
      <name val="Georgia"/>
      <family val="1"/>
    </font>
    <font>
      <b/>
      <sz val="14"/>
      <color theme="1"/>
      <name val="Georgia"/>
      <family val="1"/>
    </font>
    <font>
      <b/>
      <sz val="12"/>
      <color theme="1"/>
      <name val="Georgia"/>
      <family val="1"/>
    </font>
    <font>
      <b/>
      <sz val="8"/>
      <color theme="1"/>
      <name val="Georgia"/>
      <family val="1"/>
    </font>
    <font>
      <b/>
      <sz val="10"/>
      <color theme="1"/>
      <name val="Georgia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CAFA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/>
    </xf>
    <xf numFmtId="1" fontId="13" fillId="6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1" fontId="13" fillId="3" borderId="9" xfId="0" applyNumberFormat="1" applyFont="1" applyFill="1" applyBorder="1" applyAlignment="1">
      <alignment horizontal="center" vertical="center"/>
    </xf>
    <xf numFmtId="1" fontId="13" fillId="3" borderId="5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1" fontId="13" fillId="3" borderId="4" xfId="0" applyNumberFormat="1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center" vertical="center"/>
    </xf>
    <xf numFmtId="1" fontId="13" fillId="3" borderId="6" xfId="0" applyNumberFormat="1" applyFont="1" applyFill="1" applyBorder="1" applyAlignment="1">
      <alignment horizontal="center" vertical="center"/>
    </xf>
    <xf numFmtId="1" fontId="13" fillId="3" borderId="8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right" vertical="center"/>
    </xf>
    <xf numFmtId="0" fontId="0" fillId="0" borderId="3" xfId="0" applyBorder="1"/>
    <xf numFmtId="0" fontId="9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13" fillId="3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right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colors>
    <mruColors>
      <color rgb="FFCDC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RowColHeaders="0" tabSelected="1" showRuler="0" view="pageLayout" zoomScaleNormal="100" workbookViewId="0">
      <selection sqref="A1:G1"/>
    </sheetView>
  </sheetViews>
  <sheetFormatPr defaultColWidth="10.8984375" defaultRowHeight="15.6" x14ac:dyDescent="0.3"/>
  <cols>
    <col min="1" max="1" width="15.3984375" style="1" customWidth="1"/>
    <col min="2" max="2" width="30.59765625" style="1" customWidth="1"/>
    <col min="3" max="3" width="20.69921875" style="1" customWidth="1"/>
    <col min="4" max="5" width="5.09765625" style="1" customWidth="1"/>
    <col min="6" max="7" width="8.3984375" style="1" customWidth="1"/>
    <col min="8" max="8" width="8" style="1" customWidth="1"/>
    <col min="9" max="16384" width="10.8984375" style="1"/>
  </cols>
  <sheetData>
    <row r="1" spans="1:7" ht="56.25" customHeight="1" x14ac:dyDescent="0.3">
      <c r="A1" s="30" t="s">
        <v>37</v>
      </c>
      <c r="B1" s="31"/>
      <c r="C1" s="31"/>
      <c r="D1" s="31"/>
      <c r="E1" s="31"/>
      <c r="F1" s="31"/>
      <c r="G1" s="31"/>
    </row>
    <row r="2" spans="1:7" customFormat="1" ht="20.25" customHeight="1" x14ac:dyDescent="0.3">
      <c r="A2" s="35" t="s">
        <v>4</v>
      </c>
      <c r="B2" s="25"/>
      <c r="C2" s="26" t="s">
        <v>5</v>
      </c>
      <c r="D2" s="26"/>
      <c r="E2" s="26"/>
      <c r="F2" s="26"/>
      <c r="G2" s="26"/>
    </row>
    <row r="3" spans="1:7" customFormat="1" ht="20.25" customHeight="1" x14ac:dyDescent="0.3">
      <c r="A3" s="24" t="s">
        <v>8</v>
      </c>
      <c r="B3" s="25"/>
      <c r="C3" s="29" t="s">
        <v>7</v>
      </c>
      <c r="D3" s="29"/>
      <c r="E3" s="29"/>
      <c r="F3" s="29"/>
      <c r="G3" s="29"/>
    </row>
    <row r="4" spans="1:7" customFormat="1" ht="20.25" customHeight="1" x14ac:dyDescent="0.3">
      <c r="A4" s="24" t="s">
        <v>17</v>
      </c>
      <c r="B4" s="25"/>
      <c r="C4" s="27">
        <v>85000</v>
      </c>
      <c r="D4" s="27"/>
      <c r="E4" s="27"/>
      <c r="F4" s="27"/>
      <c r="G4" s="27"/>
    </row>
    <row r="5" spans="1:7" customFormat="1" ht="20.25" customHeight="1" x14ac:dyDescent="0.3">
      <c r="A5" s="24" t="s">
        <v>6</v>
      </c>
      <c r="B5" s="25"/>
      <c r="C5" s="28">
        <f>SUM(C4/275)</f>
        <v>309.09090909090907</v>
      </c>
      <c r="D5" s="28"/>
      <c r="E5" s="28"/>
      <c r="F5" s="28"/>
      <c r="G5" s="28"/>
    </row>
    <row r="6" spans="1:7" s="2" customFormat="1" ht="33" customHeight="1" x14ac:dyDescent="0.3">
      <c r="A6" s="4" t="s">
        <v>10</v>
      </c>
      <c r="B6" s="33" t="s">
        <v>2</v>
      </c>
      <c r="C6" s="33"/>
      <c r="D6" s="22" t="s">
        <v>19</v>
      </c>
      <c r="E6" s="23"/>
      <c r="F6" s="22" t="s">
        <v>0</v>
      </c>
      <c r="G6" s="23"/>
    </row>
    <row r="7" spans="1:7" s="3" customFormat="1" ht="33" customHeight="1" x14ac:dyDescent="0.3">
      <c r="A7" s="5" t="s">
        <v>9</v>
      </c>
      <c r="B7" s="34" t="s">
        <v>22</v>
      </c>
      <c r="C7" s="34"/>
      <c r="D7" s="6">
        <v>1</v>
      </c>
      <c r="E7" s="7">
        <f>SUM(C5*0.25)</f>
        <v>77.272727272727266</v>
      </c>
      <c r="F7" s="6">
        <v>1</v>
      </c>
      <c r="G7" s="6">
        <f>SUM(C4*0.25)</f>
        <v>21250</v>
      </c>
    </row>
    <row r="8" spans="1:7" s="3" customFormat="1" ht="33" customHeight="1" x14ac:dyDescent="0.3">
      <c r="A8" s="8" t="s">
        <v>16</v>
      </c>
      <c r="B8" s="21" t="s">
        <v>27</v>
      </c>
      <c r="C8" s="21"/>
      <c r="D8" s="9">
        <v>1</v>
      </c>
      <c r="E8" s="10">
        <f>SUM(C5*0.025)</f>
        <v>7.7272727272727266</v>
      </c>
      <c r="F8" s="9">
        <v>1</v>
      </c>
      <c r="G8" s="10">
        <f>SUM(C4*0.025)</f>
        <v>2125</v>
      </c>
    </row>
    <row r="9" spans="1:7" s="3" customFormat="1" ht="33" customHeight="1" x14ac:dyDescent="0.3">
      <c r="A9" s="8" t="s">
        <v>3</v>
      </c>
      <c r="B9" s="21" t="s">
        <v>35</v>
      </c>
      <c r="C9" s="21"/>
      <c r="D9" s="9">
        <v>1</v>
      </c>
      <c r="E9" s="10">
        <f>SUM(C5*0.1975)</f>
        <v>61.04545454545454</v>
      </c>
      <c r="F9" s="9">
        <v>1</v>
      </c>
      <c r="G9" s="10">
        <f>SUM(C4*0.1975)</f>
        <v>16787.5</v>
      </c>
    </row>
    <row r="10" spans="1:7" s="3" customFormat="1" ht="33" customHeight="1" x14ac:dyDescent="0.3">
      <c r="A10" s="11" t="s">
        <v>12</v>
      </c>
      <c r="B10" s="21" t="s">
        <v>26</v>
      </c>
      <c r="C10" s="21"/>
      <c r="D10" s="13">
        <f>SUM(C5*0.2)</f>
        <v>61.818181818181813</v>
      </c>
      <c r="E10" s="13">
        <f>SUM(C5*0.25)</f>
        <v>77.272727272727266</v>
      </c>
      <c r="F10" s="13">
        <f>SUM(C4*0.2)</f>
        <v>17000</v>
      </c>
      <c r="G10" s="13">
        <f>SUM(C4*0.25)</f>
        <v>21250</v>
      </c>
    </row>
    <row r="11" spans="1:7" s="3" customFormat="1" ht="33" customHeight="1" x14ac:dyDescent="0.3">
      <c r="A11" s="12"/>
      <c r="B11" s="21" t="s">
        <v>25</v>
      </c>
      <c r="C11" s="21"/>
      <c r="D11" s="14"/>
      <c r="E11" s="14"/>
      <c r="F11" s="14"/>
      <c r="G11" s="14"/>
    </row>
    <row r="12" spans="1:7" s="3" customFormat="1" ht="33" customHeight="1" x14ac:dyDescent="0.3">
      <c r="A12" s="5" t="s">
        <v>18</v>
      </c>
      <c r="B12" s="34" t="s">
        <v>23</v>
      </c>
      <c r="C12" s="34"/>
      <c r="D12" s="7">
        <f>SUM(E7+1)</f>
        <v>78.272727272727266</v>
      </c>
      <c r="E12" s="7">
        <f>SUM(C5*0.75)</f>
        <v>231.81818181818181</v>
      </c>
      <c r="F12" s="7">
        <f>SUM(G10)</f>
        <v>21250</v>
      </c>
      <c r="G12" s="7">
        <f>SUM(C4*0.75)</f>
        <v>63750</v>
      </c>
    </row>
    <row r="13" spans="1:7" s="3" customFormat="1" ht="22.5" customHeight="1" x14ac:dyDescent="0.3">
      <c r="A13" s="8" t="s">
        <v>21</v>
      </c>
      <c r="B13" s="21" t="s">
        <v>24</v>
      </c>
      <c r="C13" s="21"/>
      <c r="D13" s="32">
        <f>SUM(C5*0.375)</f>
        <v>115.90909090909091</v>
      </c>
      <c r="E13" s="32"/>
      <c r="F13" s="32">
        <f>SUM(C4*0.375)</f>
        <v>31875</v>
      </c>
      <c r="G13" s="32"/>
    </row>
    <row r="14" spans="1:7" s="3" customFormat="1" ht="32.25" customHeight="1" x14ac:dyDescent="0.3">
      <c r="A14" s="15" t="s">
        <v>1</v>
      </c>
      <c r="B14" s="21" t="s">
        <v>28</v>
      </c>
      <c r="C14" s="21"/>
      <c r="D14" s="17">
        <f>SUM(C5*0.5)</f>
        <v>154.54545454545453</v>
      </c>
      <c r="E14" s="18"/>
      <c r="F14" s="17">
        <f>SUM(C4*0.5)</f>
        <v>42500</v>
      </c>
      <c r="G14" s="18"/>
    </row>
    <row r="15" spans="1:7" s="3" customFormat="1" ht="32.25" customHeight="1" x14ac:dyDescent="0.3">
      <c r="A15" s="16"/>
      <c r="B15" s="21" t="s">
        <v>29</v>
      </c>
      <c r="C15" s="21"/>
      <c r="D15" s="19"/>
      <c r="E15" s="20"/>
      <c r="F15" s="19"/>
      <c r="G15" s="20"/>
    </row>
    <row r="16" spans="1:7" s="3" customFormat="1" ht="22.5" customHeight="1" x14ac:dyDescent="0.3">
      <c r="A16" s="8" t="s">
        <v>20</v>
      </c>
      <c r="B16" s="21" t="s">
        <v>24</v>
      </c>
      <c r="C16" s="21"/>
      <c r="D16" s="32">
        <f>SUM(C5*0.625)</f>
        <v>193.18181818181816</v>
      </c>
      <c r="E16" s="32"/>
      <c r="F16" s="32">
        <f>SUM(C4*0.625)</f>
        <v>53125</v>
      </c>
      <c r="G16" s="32"/>
    </row>
    <row r="17" spans="1:7" s="3" customFormat="1" ht="33" customHeight="1" x14ac:dyDescent="0.3">
      <c r="A17" s="15" t="s">
        <v>13</v>
      </c>
      <c r="B17" s="21" t="s">
        <v>30</v>
      </c>
      <c r="C17" s="21"/>
      <c r="D17" s="13">
        <f>SUM(C5*0.6825)</f>
        <v>210.95454545454544</v>
      </c>
      <c r="E17" s="13">
        <f>SUM(E12)</f>
        <v>231.81818181818181</v>
      </c>
      <c r="F17" s="13">
        <f>SUM(C4*0.6825)</f>
        <v>58012.5</v>
      </c>
      <c r="G17" s="13">
        <f>SUM(G12)</f>
        <v>63750</v>
      </c>
    </row>
    <row r="18" spans="1:7" s="3" customFormat="1" ht="33" customHeight="1" x14ac:dyDescent="0.3">
      <c r="A18" s="16"/>
      <c r="B18" s="21" t="s">
        <v>36</v>
      </c>
      <c r="C18" s="21"/>
      <c r="D18" s="14"/>
      <c r="E18" s="14"/>
      <c r="F18" s="14"/>
      <c r="G18" s="14"/>
    </row>
    <row r="19" spans="1:7" s="3" customFormat="1" ht="33" customHeight="1" x14ac:dyDescent="0.3">
      <c r="A19" s="5" t="s">
        <v>11</v>
      </c>
      <c r="B19" s="34" t="s">
        <v>33</v>
      </c>
      <c r="C19" s="34"/>
      <c r="D19" s="7">
        <f>SUM(E12+1)</f>
        <v>232.81818181818181</v>
      </c>
      <c r="E19" s="7">
        <f>SUM(C5)</f>
        <v>309.09090909090907</v>
      </c>
      <c r="F19" s="7">
        <f>SUM(G12)</f>
        <v>63750</v>
      </c>
      <c r="G19" s="7">
        <f>SUM(C4)</f>
        <v>85000</v>
      </c>
    </row>
    <row r="20" spans="1:7" s="3" customFormat="1" ht="33" customHeight="1" x14ac:dyDescent="0.3">
      <c r="A20" s="11" t="s">
        <v>14</v>
      </c>
      <c r="B20" s="21" t="s">
        <v>32</v>
      </c>
      <c r="C20" s="21"/>
      <c r="D20" s="13">
        <f>SUM(D19)</f>
        <v>232.81818181818181</v>
      </c>
      <c r="E20" s="13">
        <f>SUM(C5*0.991)</f>
        <v>306.30909090909086</v>
      </c>
      <c r="F20" s="13">
        <f>SUM(F19)</f>
        <v>63750</v>
      </c>
      <c r="G20" s="13">
        <f>SUM(C4*0.991)</f>
        <v>84235</v>
      </c>
    </row>
    <row r="21" spans="1:7" s="3" customFormat="1" ht="33" customHeight="1" x14ac:dyDescent="0.3">
      <c r="A21" s="12"/>
      <c r="B21" s="21" t="s">
        <v>34</v>
      </c>
      <c r="C21" s="21"/>
      <c r="D21" s="14"/>
      <c r="E21" s="14"/>
      <c r="F21" s="14"/>
      <c r="G21" s="14"/>
    </row>
    <row r="22" spans="1:7" s="3" customFormat="1" ht="33" customHeight="1" x14ac:dyDescent="0.3">
      <c r="A22" s="8" t="s">
        <v>15</v>
      </c>
      <c r="B22" s="21" t="s">
        <v>31</v>
      </c>
      <c r="C22" s="21"/>
      <c r="D22" s="10">
        <f>SUM(E20+1)</f>
        <v>307.30909090909086</v>
      </c>
      <c r="E22" s="10">
        <f>SUM(C5)</f>
        <v>309.09090909090907</v>
      </c>
      <c r="F22" s="10">
        <f>SUM(G20)</f>
        <v>84235</v>
      </c>
      <c r="G22" s="10">
        <f>SUM(C4)</f>
        <v>85000</v>
      </c>
    </row>
  </sheetData>
  <mergeCells count="50">
    <mergeCell ref="B22:C22"/>
    <mergeCell ref="F16:G16"/>
    <mergeCell ref="B15:C15"/>
    <mergeCell ref="B14:C14"/>
    <mergeCell ref="B7:C7"/>
    <mergeCell ref="B9:C9"/>
    <mergeCell ref="B8:C8"/>
    <mergeCell ref="B11:C11"/>
    <mergeCell ref="G10:G11"/>
    <mergeCell ref="D13:E13"/>
    <mergeCell ref="F13:G13"/>
    <mergeCell ref="B20:C20"/>
    <mergeCell ref="A1:G1"/>
    <mergeCell ref="B18:C18"/>
    <mergeCell ref="B21:C21"/>
    <mergeCell ref="D16:E16"/>
    <mergeCell ref="B16:C16"/>
    <mergeCell ref="B6:C6"/>
    <mergeCell ref="B13:C13"/>
    <mergeCell ref="B12:C12"/>
    <mergeCell ref="E10:E11"/>
    <mergeCell ref="F10:F11"/>
    <mergeCell ref="E20:E21"/>
    <mergeCell ref="B19:C19"/>
    <mergeCell ref="F20:F21"/>
    <mergeCell ref="G20:G21"/>
    <mergeCell ref="A2:B2"/>
    <mergeCell ref="A4:B4"/>
    <mergeCell ref="A5:B5"/>
    <mergeCell ref="C2:G2"/>
    <mergeCell ref="C4:G4"/>
    <mergeCell ref="C5:G5"/>
    <mergeCell ref="A3:B3"/>
    <mergeCell ref="C3:G3"/>
    <mergeCell ref="D6:E6"/>
    <mergeCell ref="F6:G6"/>
    <mergeCell ref="B10:C10"/>
    <mergeCell ref="D10:D11"/>
    <mergeCell ref="A10:A11"/>
    <mergeCell ref="A20:A21"/>
    <mergeCell ref="D20:D21"/>
    <mergeCell ref="A14:A15"/>
    <mergeCell ref="D14:E15"/>
    <mergeCell ref="F14:G15"/>
    <mergeCell ref="B17:C17"/>
    <mergeCell ref="A17:A18"/>
    <mergeCell ref="D17:D18"/>
    <mergeCell ref="E17:E18"/>
    <mergeCell ref="F17:F18"/>
    <mergeCell ref="G17:G18"/>
  </mergeCells>
  <phoneticPr fontId="1" type="noConversion"/>
  <pageMargins left="0.25" right="0.25" top="0.75" bottom="0.75" header="0.3" footer="0.3"/>
  <pageSetup fitToWidth="0" fitToHeight="0" orientation="portrait" horizontalDpi="4294967292" verticalDpi="4294967292" r:id="rId1"/>
  <headerFooter>
    <oddHeader>&amp;C&amp;"Arial,Regular"Between the Sheets: Create a Deeper Romance with the Romance Beat Sheet
by Jami Gold -- https://jamigold.com/romance-workshop/</oddHeader>
    <oddFooter>&amp;C&amp;"Arial,Regular"All Material Copyright © Jami Gold — All Rights Reserved. Last updated on &amp;D
Download the file at: http://jamigold.com/romance -- Get helpful writing info at: http://jamigold.com/for-writers/</oddFooter>
  </headerFooter>
  <ignoredErrors>
    <ignoredError sqref="F17 E20" formula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Romance Planning Beat Sheet</vt:lpstr>
      <vt:lpstr>'Romance Planning Beat Sheet'!Print_Area</vt:lpstr>
    </vt:vector>
  </TitlesOfParts>
  <Company>East Tennessee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Romance Planning Beat Sheet by Jami Gold</dc:title>
  <dc:creator>Jami Gold</dc:creator>
  <cp:lastModifiedBy>Jami Gold</cp:lastModifiedBy>
  <cp:lastPrinted>2019-09-11T15:53:23Z</cp:lastPrinted>
  <dcterms:created xsi:type="dcterms:W3CDTF">2010-12-14T15:36:54Z</dcterms:created>
  <dcterms:modified xsi:type="dcterms:W3CDTF">2019-10-04T22:24:04Z</dcterms:modified>
</cp:coreProperties>
</file>